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\cahshare$\OTPT\DSc Program\Plans of Study\Wade - Updated\"/>
    </mc:Choice>
  </mc:AlternateContent>
  <bookViews>
    <workbookView xWindow="0" yWindow="0" windowWidth="28800" windowHeight="118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 l="1"/>
  <c r="H7" i="1"/>
  <c r="H8" i="1"/>
  <c r="H12" i="1"/>
  <c r="H11" i="1"/>
  <c r="H10" i="1"/>
  <c r="H9" i="1"/>
  <c r="J7" i="1" l="1"/>
  <c r="H13" i="1"/>
  <c r="J8" i="1"/>
  <c r="J9" i="1"/>
  <c r="J10" i="1"/>
  <c r="J11" i="1"/>
  <c r="J12" i="1"/>
  <c r="I13" i="1" l="1"/>
</calcChain>
</file>

<file path=xl/sharedStrings.xml><?xml version="1.0" encoding="utf-8"?>
<sst xmlns="http://schemas.openxmlformats.org/spreadsheetml/2006/main" count="35" uniqueCount="28">
  <si>
    <t>Course #</t>
    <phoneticPr fontId="0" type="noConversion"/>
  </si>
  <si>
    <t xml:space="preserve">Hours </t>
    <phoneticPr fontId="0" type="noConversion"/>
  </si>
  <si>
    <t>Category</t>
    <phoneticPr fontId="0" type="noConversion"/>
  </si>
  <si>
    <t>Course Name</t>
  </si>
  <si>
    <t>Core</t>
  </si>
  <si>
    <t>Running Totals</t>
  </si>
  <si>
    <t>Category</t>
  </si>
  <si>
    <t>Minimum</t>
  </si>
  <si>
    <t>Planned</t>
  </si>
  <si>
    <t>Stats</t>
  </si>
  <si>
    <t>Specialization</t>
  </si>
  <si>
    <t>Elective</t>
  </si>
  <si>
    <t>Cognate</t>
  </si>
  <si>
    <t>Thesis</t>
  </si>
  <si>
    <t>TOTAL</t>
  </si>
  <si>
    <t>Plan of Study Worksheet</t>
  </si>
  <si>
    <t>Name:</t>
  </si>
  <si>
    <t>Semester</t>
  </si>
  <si>
    <t>Cohort:</t>
  </si>
  <si>
    <t>Highest Degree:</t>
  </si>
  <si>
    <t>BS</t>
  </si>
  <si>
    <t>MOT/MPT/DPT</t>
  </si>
  <si>
    <t>OU MS in RS</t>
  </si>
  <si>
    <t>MS in Related Area</t>
  </si>
  <si>
    <t>Advisor:</t>
  </si>
  <si>
    <t>Qual:</t>
  </si>
  <si>
    <t>Comp: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</si>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</sst>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</font>
    <font>
      <b/>
      <sz val="18"/>
      <color theme="1"/>
      <name val="Calibri"/>
      <family val="2"/>
      <scheme val="minor"/>
    </font>
    <font>
      <b/>
      <sz val="10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4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 applyAlignment="1" applyProtection="1"/>
    <xf numFmtId="0" fontId="0" fillId="0" borderId="0" xfId="0" quotePrefix="1" applyAlignment="1" applyProtection="1">
      <alignment horizontal="center"/>
      <protection locked="0"/>
    </xf>
  </cellXfs>
  <cellStyles count="1">
    <cellStyle name="Normal" xfId="0" builtinId="0"/>
  </cellStyles>
  <dxfs count="4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M14" sqref="M14"/>
    </sheetView>
  </sheetViews>
  <sheetFormatPr defaultRowHeight="15" x14ac:dyDescent="0.25"/>
  <cols>
    <col min="1" max="1" width="12.85546875" style="1" bestFit="1" customWidth="1"/>
    <col min="2" max="2" width="10.7109375" style="1" bestFit="1" customWidth="1"/>
    <col min="3" max="3" width="39.42578125" style="1" bestFit="1" customWidth="1"/>
    <col min="4" max="4" width="8" style="2" bestFit="1" customWidth="1"/>
    <col min="5" max="5" width="13.42578125" style="1" bestFit="1" customWidth="1"/>
    <col min="6" max="6" width="9.140625" style="1"/>
    <col min="7" max="7" width="13.140625" style="1" customWidth="1"/>
    <col min="8" max="8" width="15.28515625" style="1" customWidth="1"/>
    <col min="9" max="9" width="13.85546875" style="1" customWidth="1"/>
    <col min="10" max="10" width="9.140625" style="1" hidden="1" customWidth="1"/>
    <col min="11" max="16384" width="9.140625" style="1"/>
  </cols>
  <sheetData>
    <row r="1" spans="1:11" ht="23.25" x14ac:dyDescent="0.35">
      <c r="A1" s="19" t="s">
        <v>15</v>
      </c>
      <c r="B1" s="19"/>
      <c r="C1" s="19"/>
      <c r="D1" s="19"/>
      <c r="E1" s="19"/>
    </row>
    <row r="2" spans="1:11" x14ac:dyDescent="0.25">
      <c r="A2" s="4" t="s">
        <v>16</v>
      </c>
      <c r="B2" s="20"/>
      <c r="D2" s="25" t="s">
        <v>24</v>
      </c>
      <c r="E2" s="2"/>
    </row>
    <row r="3" spans="1:11" x14ac:dyDescent="0.25">
      <c r="A3" s="4" t="s">
        <v>18</v>
      </c>
      <c r="B3" s="4"/>
      <c r="D3" s="25" t="s">
        <v>25</v>
      </c>
      <c r="E3" s="30" t="s">
        <v>27</v>
      </c>
    </row>
    <row r="4" spans="1:11" x14ac:dyDescent="0.25">
      <c r="A4" s="21" t="s">
        <v>19</v>
      </c>
      <c r="B4" s="21"/>
      <c r="D4" s="25" t="s">
        <v>26</v>
      </c>
      <c r="E4" s="2" t="s">
        <v>27</v>
      </c>
    </row>
    <row r="5" spans="1:11" x14ac:dyDescent="0.25">
      <c r="A5" s="26" t="s">
        <v>17</v>
      </c>
      <c r="B5" s="27" t="s">
        <v>0</v>
      </c>
      <c r="C5" s="27" t="s">
        <v>3</v>
      </c>
      <c r="D5" s="28" t="s">
        <v>1</v>
      </c>
      <c r="E5" s="27" t="s">
        <v>2</v>
      </c>
      <c r="G5" s="4" t="s">
        <v>5</v>
      </c>
      <c r="H5" s="4"/>
      <c r="I5" s="4"/>
      <c r="J5" s="29"/>
      <c r="K5" s="3"/>
    </row>
    <row r="6" spans="1:11" x14ac:dyDescent="0.25">
      <c r="A6" s="22"/>
      <c r="B6" s="7"/>
      <c r="C6" s="7"/>
      <c r="D6" s="8"/>
      <c r="E6" s="9"/>
      <c r="G6" s="5" t="s">
        <v>6</v>
      </c>
      <c r="H6" s="5" t="s">
        <v>7</v>
      </c>
      <c r="I6" s="5" t="s">
        <v>8</v>
      </c>
      <c r="J6" s="6"/>
    </row>
    <row r="7" spans="1:11" x14ac:dyDescent="0.25">
      <c r="A7" s="23"/>
      <c r="B7" s="10"/>
      <c r="C7" s="10"/>
      <c r="D7" s="11"/>
      <c r="E7" s="12"/>
      <c r="G7" s="6" t="s">
        <v>4</v>
      </c>
      <c r="H7" s="6" t="e">
        <f>VLOOKUP($C$4,Sheet2!$A$2:$G$5,2,FALSE)</f>
        <v>#N/A</v>
      </c>
      <c r="I7" s="6">
        <f t="shared" ref="I7:I12" si="0">SUMIF($E$6:$E$100,G7,$D$6:$D$100)</f>
        <v>0</v>
      </c>
      <c r="J7" s="6" t="e">
        <f>H7-I7</f>
        <v>#N/A</v>
      </c>
    </row>
    <row r="8" spans="1:11" x14ac:dyDescent="0.25">
      <c r="A8" s="23"/>
      <c r="B8" s="10"/>
      <c r="C8" s="10"/>
      <c r="D8" s="11"/>
      <c r="E8" s="12"/>
      <c r="G8" s="6" t="s">
        <v>10</v>
      </c>
      <c r="H8" s="6" t="e">
        <f>VLOOKUP($C$4,Sheet2!$A$2:$G$5,3,FALSE)</f>
        <v>#N/A</v>
      </c>
      <c r="I8" s="6">
        <f t="shared" si="0"/>
        <v>0</v>
      </c>
      <c r="J8" s="6" t="e">
        <f t="shared" ref="J8:J12" si="1">H8-I8</f>
        <v>#N/A</v>
      </c>
    </row>
    <row r="9" spans="1:11" x14ac:dyDescent="0.25">
      <c r="A9" s="24"/>
      <c r="B9" s="13"/>
      <c r="C9" s="13"/>
      <c r="D9" s="14"/>
      <c r="E9" s="15"/>
      <c r="G9" s="6" t="s">
        <v>9</v>
      </c>
      <c r="H9" s="6" t="e">
        <f>VLOOKUP($C$4,Sheet2!$A$2:$G$5,4,FALSE)</f>
        <v>#N/A</v>
      </c>
      <c r="I9" s="6">
        <f t="shared" si="0"/>
        <v>0</v>
      </c>
      <c r="J9" s="6" t="e">
        <f t="shared" si="1"/>
        <v>#N/A</v>
      </c>
    </row>
    <row r="10" spans="1:11" x14ac:dyDescent="0.25">
      <c r="A10" s="22"/>
      <c r="B10" s="7"/>
      <c r="C10" s="7"/>
      <c r="D10" s="8"/>
      <c r="E10" s="16"/>
      <c r="G10" s="6" t="s">
        <v>12</v>
      </c>
      <c r="H10" s="6" t="e">
        <f>VLOOKUP($C$4,Sheet2!$A$2:$G$5,5,FALSE)</f>
        <v>#N/A</v>
      </c>
      <c r="I10" s="6">
        <f t="shared" si="0"/>
        <v>0</v>
      </c>
      <c r="J10" s="6" t="e">
        <f t="shared" si="1"/>
        <v>#N/A</v>
      </c>
    </row>
    <row r="11" spans="1:11" x14ac:dyDescent="0.25">
      <c r="A11" s="23"/>
      <c r="B11" s="10"/>
      <c r="C11" s="10"/>
      <c r="D11" s="11"/>
      <c r="E11" s="17"/>
      <c r="G11" s="6" t="s">
        <v>11</v>
      </c>
      <c r="H11" s="6" t="e">
        <f>VLOOKUP($C$4,Sheet2!$A$2:$G$5,6,FALSE)</f>
        <v>#N/A</v>
      </c>
      <c r="I11" s="6">
        <f t="shared" si="0"/>
        <v>0</v>
      </c>
      <c r="J11" s="6" t="e">
        <f t="shared" si="1"/>
        <v>#N/A</v>
      </c>
    </row>
    <row r="12" spans="1:11" x14ac:dyDescent="0.25">
      <c r="A12" s="23"/>
      <c r="B12" s="10"/>
      <c r="C12" s="10"/>
      <c r="D12" s="11"/>
      <c r="E12" s="12"/>
      <c r="G12" s="6" t="s">
        <v>13</v>
      </c>
      <c r="H12" s="6" t="e">
        <f>VLOOKUP($C$4,Sheet2!$A$2:$G$5,7,FALSE)</f>
        <v>#N/A</v>
      </c>
      <c r="I12" s="6">
        <f t="shared" si="0"/>
        <v>0</v>
      </c>
      <c r="J12" s="6" t="e">
        <f t="shared" si="1"/>
        <v>#N/A</v>
      </c>
    </row>
    <row r="13" spans="1:11" x14ac:dyDescent="0.25">
      <c r="A13" s="24"/>
      <c r="B13" s="13"/>
      <c r="C13" s="13"/>
      <c r="D13" s="14"/>
      <c r="E13" s="15"/>
      <c r="G13" s="5" t="s">
        <v>14</v>
      </c>
      <c r="H13" s="6" t="e">
        <f>SUM(H7:H12)</f>
        <v>#N/A</v>
      </c>
      <c r="I13" s="6">
        <f>SUM(I7:I12)</f>
        <v>0</v>
      </c>
      <c r="J13" s="6"/>
    </row>
    <row r="14" spans="1:11" x14ac:dyDescent="0.25">
      <c r="A14" s="22"/>
      <c r="B14" s="7"/>
      <c r="C14" s="7"/>
      <c r="D14" s="8"/>
      <c r="E14" s="9"/>
    </row>
    <row r="15" spans="1:11" x14ac:dyDescent="0.25">
      <c r="A15" s="23"/>
      <c r="B15" s="10"/>
      <c r="C15" s="10"/>
      <c r="D15" s="11"/>
      <c r="E15" s="12"/>
    </row>
    <row r="16" spans="1:11" x14ac:dyDescent="0.25">
      <c r="A16" s="23"/>
      <c r="B16" s="10"/>
      <c r="C16" s="10"/>
      <c r="D16" s="11"/>
      <c r="E16" s="12"/>
    </row>
    <row r="17" spans="1:5" x14ac:dyDescent="0.25">
      <c r="A17" s="24"/>
      <c r="B17" s="13"/>
      <c r="C17" s="13"/>
      <c r="D17" s="14"/>
      <c r="E17" s="15"/>
    </row>
    <row r="18" spans="1:5" x14ac:dyDescent="0.25">
      <c r="A18" s="22"/>
      <c r="B18" s="7"/>
      <c r="C18" s="7"/>
      <c r="D18" s="8"/>
      <c r="E18" s="9"/>
    </row>
    <row r="19" spans="1:5" x14ac:dyDescent="0.25">
      <c r="A19" s="23"/>
      <c r="B19" s="10"/>
      <c r="C19" s="10"/>
      <c r="D19" s="11"/>
      <c r="E19" s="12"/>
    </row>
    <row r="20" spans="1:5" x14ac:dyDescent="0.25">
      <c r="A20" s="23"/>
      <c r="B20" s="10"/>
      <c r="C20" s="10"/>
      <c r="D20" s="11"/>
      <c r="E20" s="12"/>
    </row>
    <row r="21" spans="1:5" x14ac:dyDescent="0.25">
      <c r="A21" s="24"/>
      <c r="B21" s="13"/>
      <c r="C21" s="13"/>
      <c r="D21" s="14"/>
      <c r="E21" s="15"/>
    </row>
    <row r="22" spans="1:5" x14ac:dyDescent="0.25">
      <c r="A22" s="22"/>
      <c r="B22" s="7"/>
      <c r="C22" s="7"/>
      <c r="D22" s="8"/>
      <c r="E22" s="9"/>
    </row>
    <row r="23" spans="1:5" x14ac:dyDescent="0.25">
      <c r="A23" s="23"/>
      <c r="B23" s="10"/>
      <c r="C23" s="10"/>
      <c r="D23" s="11"/>
      <c r="E23" s="12"/>
    </row>
    <row r="24" spans="1:5" x14ac:dyDescent="0.25">
      <c r="A24" s="23"/>
      <c r="B24" s="18"/>
      <c r="C24" s="18"/>
      <c r="D24" s="11"/>
      <c r="E24" s="12"/>
    </row>
    <row r="25" spans="1:5" x14ac:dyDescent="0.25">
      <c r="A25" s="24"/>
      <c r="B25" s="13"/>
      <c r="C25" s="13"/>
      <c r="D25" s="14"/>
      <c r="E25" s="15"/>
    </row>
    <row r="26" spans="1:5" x14ac:dyDescent="0.25">
      <c r="A26" s="22"/>
      <c r="B26" s="7"/>
      <c r="C26" s="7"/>
      <c r="D26" s="8"/>
      <c r="E26" s="9"/>
    </row>
    <row r="27" spans="1:5" x14ac:dyDescent="0.25">
      <c r="A27" s="23"/>
      <c r="B27" s="10"/>
      <c r="C27" s="10"/>
      <c r="D27" s="11"/>
      <c r="E27" s="12"/>
    </row>
    <row r="28" spans="1:5" x14ac:dyDescent="0.25">
      <c r="A28" s="23"/>
      <c r="B28" s="10"/>
      <c r="C28" s="10"/>
      <c r="D28" s="11"/>
      <c r="E28" s="12"/>
    </row>
    <row r="29" spans="1:5" x14ac:dyDescent="0.25">
      <c r="A29" s="24"/>
      <c r="B29" s="13"/>
      <c r="C29" s="13"/>
      <c r="D29" s="14"/>
      <c r="E29" s="15"/>
    </row>
    <row r="30" spans="1:5" x14ac:dyDescent="0.25">
      <c r="A30" s="22"/>
      <c r="B30" s="7"/>
      <c r="C30" s="7"/>
      <c r="D30" s="8"/>
      <c r="E30" s="9"/>
    </row>
    <row r="31" spans="1:5" x14ac:dyDescent="0.25">
      <c r="A31" s="23"/>
      <c r="B31" s="10"/>
      <c r="C31" s="10"/>
      <c r="D31" s="11"/>
      <c r="E31" s="12"/>
    </row>
    <row r="32" spans="1:5" x14ac:dyDescent="0.25">
      <c r="A32" s="23"/>
      <c r="B32" s="10"/>
      <c r="C32" s="10"/>
      <c r="D32" s="11"/>
      <c r="E32" s="12"/>
    </row>
    <row r="33" spans="1:5" x14ac:dyDescent="0.25">
      <c r="A33" s="24"/>
      <c r="B33" s="13"/>
      <c r="C33" s="13"/>
      <c r="D33" s="14"/>
      <c r="E33" s="15"/>
    </row>
    <row r="34" spans="1:5" x14ac:dyDescent="0.25">
      <c r="A34" s="22"/>
      <c r="B34" s="7"/>
      <c r="C34" s="7"/>
      <c r="D34" s="8"/>
      <c r="E34" s="9"/>
    </row>
    <row r="35" spans="1:5" x14ac:dyDescent="0.25">
      <c r="A35" s="23"/>
      <c r="B35" s="10"/>
      <c r="C35" s="10"/>
      <c r="D35" s="11"/>
      <c r="E35" s="12"/>
    </row>
    <row r="36" spans="1:5" x14ac:dyDescent="0.25">
      <c r="A36" s="23"/>
      <c r="B36" s="10"/>
      <c r="C36" s="10"/>
      <c r="D36" s="11"/>
      <c r="E36" s="12"/>
    </row>
    <row r="37" spans="1:5" x14ac:dyDescent="0.25">
      <c r="A37" s="24"/>
      <c r="B37" s="13"/>
      <c r="C37" s="13"/>
      <c r="D37" s="14"/>
      <c r="E37" s="15"/>
    </row>
    <row r="38" spans="1:5" x14ac:dyDescent="0.25">
      <c r="A38" s="22"/>
      <c r="B38" s="7"/>
      <c r="C38" s="7"/>
      <c r="D38" s="8"/>
      <c r="E38" s="9"/>
    </row>
    <row r="39" spans="1:5" x14ac:dyDescent="0.25">
      <c r="A39" s="23"/>
      <c r="B39" s="10"/>
      <c r="C39" s="10"/>
      <c r="D39" s="11"/>
      <c r="E39" s="12"/>
    </row>
    <row r="40" spans="1:5" x14ac:dyDescent="0.25">
      <c r="A40" s="23"/>
      <c r="B40" s="10"/>
      <c r="C40" s="10"/>
      <c r="D40" s="11"/>
      <c r="E40" s="12"/>
    </row>
    <row r="41" spans="1:5" x14ac:dyDescent="0.25">
      <c r="A41" s="24"/>
      <c r="B41" s="13"/>
      <c r="C41" s="13"/>
      <c r="D41" s="14"/>
      <c r="E41" s="15"/>
    </row>
    <row r="42" spans="1:5" x14ac:dyDescent="0.25">
      <c r="A42" s="22"/>
      <c r="B42" s="7"/>
      <c r="C42" s="7"/>
      <c r="D42" s="8"/>
      <c r="E42" s="9"/>
    </row>
    <row r="43" spans="1:5" x14ac:dyDescent="0.25">
      <c r="A43" s="23"/>
      <c r="B43" s="10"/>
      <c r="C43" s="10"/>
      <c r="D43" s="11"/>
      <c r="E43" s="12"/>
    </row>
    <row r="44" spans="1:5" x14ac:dyDescent="0.25">
      <c r="A44" s="23"/>
      <c r="B44" s="10"/>
      <c r="C44" s="10"/>
      <c r="D44" s="11"/>
      <c r="E44" s="12"/>
    </row>
    <row r="45" spans="1:5" x14ac:dyDescent="0.25">
      <c r="A45" s="24"/>
      <c r="B45" s="13"/>
      <c r="C45" s="13"/>
      <c r="D45" s="14"/>
      <c r="E45" s="15"/>
    </row>
    <row r="46" spans="1:5" x14ac:dyDescent="0.25">
      <c r="A46" s="22"/>
      <c r="B46" s="7"/>
      <c r="C46" s="7"/>
      <c r="D46" s="8"/>
      <c r="E46" s="9"/>
    </row>
    <row r="47" spans="1:5" x14ac:dyDescent="0.25">
      <c r="A47" s="23"/>
      <c r="B47" s="10"/>
      <c r="C47" s="10"/>
      <c r="D47" s="11"/>
      <c r="E47" s="12"/>
    </row>
    <row r="48" spans="1:5" x14ac:dyDescent="0.25">
      <c r="A48" s="23"/>
      <c r="B48" s="10"/>
      <c r="C48" s="10"/>
      <c r="D48" s="11"/>
      <c r="E48" s="12"/>
    </row>
    <row r="49" spans="1:5" x14ac:dyDescent="0.25">
      <c r="A49" s="24"/>
      <c r="B49" s="13"/>
      <c r="C49" s="13"/>
      <c r="D49" s="14"/>
      <c r="E49" s="15"/>
    </row>
    <row r="50" spans="1:5" x14ac:dyDescent="0.25">
      <c r="A50" s="22"/>
      <c r="B50" s="7"/>
      <c r="C50" s="7"/>
      <c r="D50" s="8"/>
      <c r="E50" s="9"/>
    </row>
    <row r="51" spans="1:5" x14ac:dyDescent="0.25">
      <c r="A51" s="23"/>
      <c r="B51" s="10"/>
      <c r="C51" s="10"/>
      <c r="D51" s="11"/>
      <c r="E51" s="12"/>
    </row>
    <row r="52" spans="1:5" x14ac:dyDescent="0.25">
      <c r="A52" s="23"/>
      <c r="B52" s="10"/>
      <c r="C52" s="10"/>
      <c r="D52" s="11"/>
      <c r="E52" s="12"/>
    </row>
    <row r="53" spans="1:5" x14ac:dyDescent="0.25">
      <c r="A53" s="24"/>
      <c r="B53" s="13"/>
      <c r="C53" s="13"/>
      <c r="D53" s="14"/>
      <c r="E53" s="15"/>
    </row>
    <row r="54" spans="1:5" x14ac:dyDescent="0.25">
      <c r="A54" s="22"/>
      <c r="B54" s="7"/>
      <c r="C54" s="7"/>
      <c r="D54" s="8"/>
      <c r="E54" s="9"/>
    </row>
    <row r="55" spans="1:5" x14ac:dyDescent="0.25">
      <c r="A55" s="23"/>
      <c r="B55" s="10"/>
      <c r="C55" s="10"/>
      <c r="D55" s="11"/>
      <c r="E55" s="12"/>
    </row>
    <row r="56" spans="1:5" x14ac:dyDescent="0.25">
      <c r="A56" s="23"/>
      <c r="B56" s="10"/>
      <c r="C56" s="10"/>
      <c r="D56" s="11"/>
      <c r="E56" s="12"/>
    </row>
    <row r="57" spans="1:5" x14ac:dyDescent="0.25">
      <c r="A57" s="24"/>
      <c r="B57" s="13"/>
      <c r="C57" s="13"/>
      <c r="D57" s="14"/>
      <c r="E57" s="15"/>
    </row>
    <row r="58" spans="1:5" x14ac:dyDescent="0.25">
      <c r="A58" s="22"/>
      <c r="B58" s="7"/>
      <c r="C58" s="7"/>
      <c r="D58" s="8"/>
      <c r="E58" s="9"/>
    </row>
    <row r="59" spans="1:5" x14ac:dyDescent="0.25">
      <c r="A59" s="23"/>
      <c r="B59" s="10"/>
      <c r="C59" s="10"/>
      <c r="D59" s="11"/>
      <c r="E59" s="12"/>
    </row>
    <row r="60" spans="1:5" x14ac:dyDescent="0.25">
      <c r="A60" s="23"/>
      <c r="B60" s="10"/>
      <c r="C60" s="10"/>
      <c r="D60" s="11"/>
      <c r="E60" s="12"/>
    </row>
    <row r="61" spans="1:5" x14ac:dyDescent="0.25">
      <c r="A61" s="24"/>
      <c r="B61" s="13"/>
      <c r="C61" s="13"/>
      <c r="D61" s="14"/>
      <c r="E61" s="15"/>
    </row>
    <row r="62" spans="1:5" x14ac:dyDescent="0.25">
      <c r="A62" s="22"/>
      <c r="B62" s="7"/>
      <c r="C62" s="7"/>
      <c r="D62" s="8"/>
      <c r="E62" s="9"/>
    </row>
    <row r="63" spans="1:5" x14ac:dyDescent="0.25">
      <c r="A63" s="23"/>
      <c r="B63" s="10"/>
      <c r="C63" s="10"/>
      <c r="D63" s="11"/>
      <c r="E63" s="12"/>
    </row>
    <row r="64" spans="1:5" x14ac:dyDescent="0.25">
      <c r="A64" s="23"/>
      <c r="B64" s="10"/>
      <c r="C64" s="10"/>
      <c r="D64" s="11"/>
      <c r="E64" s="12"/>
    </row>
    <row r="65" spans="1:5" x14ac:dyDescent="0.25">
      <c r="A65" s="24"/>
      <c r="B65" s="13"/>
      <c r="C65" s="13"/>
      <c r="D65" s="14"/>
      <c r="E65" s="15"/>
    </row>
  </sheetData>
  <sheetProtection algorithmName="SHA-512" hashValue="qyBYJ210tsbwdUItDjFpRFF+J+j1xG1NAs6y/JzdGdMZcfE7aSCtn7GQWM1ppklFrxbCnAqK0MfxbPQX2C0NNg==" saltValue="TcE6oZkrce1P2hPCDzW9nA==" spinCount="100000" sheet="1" objects="1" scenarios="1"/>
  <mergeCells count="20">
    <mergeCell ref="A50:A53"/>
    <mergeCell ref="A54:A57"/>
    <mergeCell ref="A58:A61"/>
    <mergeCell ref="A62:A65"/>
    <mergeCell ref="G5:I5"/>
    <mergeCell ref="A10:A13"/>
    <mergeCell ref="A14:A17"/>
    <mergeCell ref="A18:A21"/>
    <mergeCell ref="A22:A25"/>
    <mergeCell ref="A46:A49"/>
    <mergeCell ref="A1:E1"/>
    <mergeCell ref="A2:B2"/>
    <mergeCell ref="A3:B3"/>
    <mergeCell ref="A4:B4"/>
    <mergeCell ref="A6:A9"/>
    <mergeCell ref="A42:A45"/>
    <mergeCell ref="A30:A33"/>
    <mergeCell ref="A34:A37"/>
    <mergeCell ref="A38:A41"/>
    <mergeCell ref="A26:A29"/>
  </mergeCells>
  <conditionalFormatting sqref="E5:G10 E12:G45 F11:G11 E66:G1048576 F1:G4 F46:G65">
    <cfRule type="cellIs" dxfId="48" priority="50" operator="equal">
      <formula>"Elective"</formula>
    </cfRule>
    <cfRule type="cellIs" dxfId="47" priority="51" operator="equal">
      <formula>"Thesis"</formula>
    </cfRule>
    <cfRule type="cellIs" dxfId="46" priority="52" operator="equal">
      <formula>"Stats"</formula>
    </cfRule>
    <cfRule type="cellIs" dxfId="45" priority="53" operator="equal">
      <formula>"Cognate"</formula>
    </cfRule>
    <cfRule type="cellIs" dxfId="44" priority="54" operator="equal">
      <formula>"Specialization"</formula>
    </cfRule>
    <cfRule type="cellIs" dxfId="43" priority="55" operator="equal">
      <formula>"Core"</formula>
    </cfRule>
  </conditionalFormatting>
  <conditionalFormatting sqref="I7:I12">
    <cfRule type="expression" dxfId="42" priority="43">
      <formula>J7&gt;0</formula>
    </cfRule>
  </conditionalFormatting>
  <conditionalFormatting sqref="E11">
    <cfRule type="cellIs" dxfId="41" priority="37" operator="equal">
      <formula>"Elective"</formula>
    </cfRule>
    <cfRule type="cellIs" dxfId="40" priority="38" operator="equal">
      <formula>"Thesis"</formula>
    </cfRule>
    <cfRule type="cellIs" dxfId="39" priority="39" operator="equal">
      <formula>"Stats"</formula>
    </cfRule>
    <cfRule type="cellIs" dxfId="38" priority="40" operator="equal">
      <formula>"Cognate"</formula>
    </cfRule>
    <cfRule type="cellIs" dxfId="37" priority="41" operator="equal">
      <formula>"Specialization"</formula>
    </cfRule>
    <cfRule type="cellIs" dxfId="36" priority="42" operator="equal">
      <formula>"Core"</formula>
    </cfRule>
  </conditionalFormatting>
  <conditionalFormatting sqref="E46:E49">
    <cfRule type="cellIs" dxfId="35" priority="31" operator="equal">
      <formula>"Elective"</formula>
    </cfRule>
    <cfRule type="cellIs" dxfId="34" priority="32" operator="equal">
      <formula>"Thesis"</formula>
    </cfRule>
    <cfRule type="cellIs" dxfId="33" priority="33" operator="equal">
      <formula>"Stats"</formula>
    </cfRule>
    <cfRule type="cellIs" dxfId="32" priority="34" operator="equal">
      <formula>"Cognate"</formula>
    </cfRule>
    <cfRule type="cellIs" dxfId="31" priority="35" operator="equal">
      <formula>"Specialization"</formula>
    </cfRule>
    <cfRule type="cellIs" dxfId="30" priority="36" operator="equal">
      <formula>"Core"</formula>
    </cfRule>
  </conditionalFormatting>
  <conditionalFormatting sqref="E50:E53">
    <cfRule type="cellIs" dxfId="29" priority="25" operator="equal">
      <formula>"Elective"</formula>
    </cfRule>
    <cfRule type="cellIs" dxfId="28" priority="26" operator="equal">
      <formula>"Thesis"</formula>
    </cfRule>
    <cfRule type="cellIs" dxfId="27" priority="27" operator="equal">
      <formula>"Stats"</formula>
    </cfRule>
    <cfRule type="cellIs" dxfId="26" priority="28" operator="equal">
      <formula>"Cognate"</formula>
    </cfRule>
    <cfRule type="cellIs" dxfId="25" priority="29" operator="equal">
      <formula>"Specialization"</formula>
    </cfRule>
    <cfRule type="cellIs" dxfId="24" priority="30" operator="equal">
      <formula>"Core"</formula>
    </cfRule>
  </conditionalFormatting>
  <conditionalFormatting sqref="E54:E57">
    <cfRule type="cellIs" dxfId="23" priority="19" operator="equal">
      <formula>"Elective"</formula>
    </cfRule>
    <cfRule type="cellIs" dxfId="22" priority="20" operator="equal">
      <formula>"Thesis"</formula>
    </cfRule>
    <cfRule type="cellIs" dxfId="21" priority="21" operator="equal">
      <formula>"Stats"</formula>
    </cfRule>
    <cfRule type="cellIs" dxfId="20" priority="22" operator="equal">
      <formula>"Cognate"</formula>
    </cfRule>
    <cfRule type="cellIs" dxfId="19" priority="23" operator="equal">
      <formula>"Specialization"</formula>
    </cfRule>
    <cfRule type="cellIs" dxfId="18" priority="24" operator="equal">
      <formula>"Core"</formula>
    </cfRule>
  </conditionalFormatting>
  <conditionalFormatting sqref="E58:E61">
    <cfRule type="cellIs" dxfId="17" priority="13" operator="equal">
      <formula>"Elective"</formula>
    </cfRule>
    <cfRule type="cellIs" dxfId="16" priority="14" operator="equal">
      <formula>"Thesis"</formula>
    </cfRule>
    <cfRule type="cellIs" dxfId="15" priority="15" operator="equal">
      <formula>"Stats"</formula>
    </cfRule>
    <cfRule type="cellIs" dxfId="14" priority="16" operator="equal">
      <formula>"Cognate"</formula>
    </cfRule>
    <cfRule type="cellIs" dxfId="13" priority="17" operator="equal">
      <formula>"Specialization"</formula>
    </cfRule>
    <cfRule type="cellIs" dxfId="12" priority="18" operator="equal">
      <formula>"Core"</formula>
    </cfRule>
  </conditionalFormatting>
  <conditionalFormatting sqref="E2:E4">
    <cfRule type="cellIs" dxfId="11" priority="7" operator="equal">
      <formula>"Elective"</formula>
    </cfRule>
    <cfRule type="cellIs" dxfId="10" priority="8" operator="equal">
      <formula>"Thesis"</formula>
    </cfRule>
    <cfRule type="cellIs" dxfId="9" priority="9" operator="equal">
      <formula>"Stats"</formula>
    </cfRule>
    <cfRule type="cellIs" dxfId="8" priority="10" operator="equal">
      <formula>"Cognate"</formula>
    </cfRule>
    <cfRule type="cellIs" dxfId="7" priority="11" operator="equal">
      <formula>"Specialization"</formula>
    </cfRule>
    <cfRule type="cellIs" dxfId="6" priority="12" operator="equal">
      <formula>"Core"</formula>
    </cfRule>
  </conditionalFormatting>
  <conditionalFormatting sqref="E62:E65">
    <cfRule type="cellIs" dxfId="5" priority="1" operator="equal">
      <formula>"Elective"</formula>
    </cfRule>
    <cfRule type="cellIs" dxfId="4" priority="2" operator="equal">
      <formula>"Thesis"</formula>
    </cfRule>
    <cfRule type="cellIs" dxfId="3" priority="3" operator="equal">
      <formula>"Stats"</formula>
    </cfRule>
    <cfRule type="cellIs" dxfId="2" priority="4" operator="equal">
      <formula>"Cognate"</formula>
    </cfRule>
    <cfRule type="cellIs" dxfId="1" priority="5" operator="equal">
      <formula>"Specialization"</formula>
    </cfRule>
    <cfRule type="cellIs" dxfId="0" priority="6" operator="equal">
      <formula>"Core"</formula>
    </cfRule>
  </conditionalFormatting>
  <dataValidations count="2">
    <dataValidation type="list" allowBlank="1" showInputMessage="1" showErrorMessage="1" sqref="E6:E39">
      <formula1>$G$7:$G$12</formula1>
    </dataValidation>
    <dataValidation type="list" allowBlank="1" showInputMessage="1" showErrorMessage="1" sqref="C4">
      <formula1>"BS,MOT/MPT/DPT,MS in Related Area,OU MS in RS"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5" sqref="A5"/>
    </sheetView>
  </sheetViews>
  <sheetFormatPr defaultRowHeight="15" x14ac:dyDescent="0.25"/>
  <cols>
    <col min="1" max="1" width="18.28515625" bestFit="1" customWidth="1"/>
    <col min="3" max="3" width="13.42578125" bestFit="1" customWidth="1"/>
  </cols>
  <sheetData>
    <row r="1" spans="1:7" x14ac:dyDescent="0.25">
      <c r="B1" t="s">
        <v>4</v>
      </c>
      <c r="C1" t="s">
        <v>10</v>
      </c>
      <c r="D1" t="s">
        <v>9</v>
      </c>
      <c r="E1" t="s">
        <v>12</v>
      </c>
      <c r="F1" t="s">
        <v>11</v>
      </c>
      <c r="G1" t="s">
        <v>13</v>
      </c>
    </row>
    <row r="2" spans="1:7" x14ac:dyDescent="0.25">
      <c r="A2" t="s">
        <v>20</v>
      </c>
      <c r="B2">
        <v>13</v>
      </c>
      <c r="C2">
        <v>24</v>
      </c>
      <c r="D2">
        <v>6</v>
      </c>
      <c r="E2">
        <v>9</v>
      </c>
      <c r="F2">
        <v>9</v>
      </c>
      <c r="G2">
        <v>6</v>
      </c>
    </row>
    <row r="3" spans="1:7" x14ac:dyDescent="0.25">
      <c r="A3" t="s">
        <v>21</v>
      </c>
      <c r="B3">
        <v>13</v>
      </c>
      <c r="C3">
        <v>24</v>
      </c>
      <c r="D3">
        <v>6</v>
      </c>
      <c r="E3">
        <v>9</v>
      </c>
      <c r="F3">
        <v>0</v>
      </c>
      <c r="G3">
        <v>6</v>
      </c>
    </row>
    <row r="4" spans="1:7" x14ac:dyDescent="0.25">
      <c r="A4" t="s">
        <v>23</v>
      </c>
      <c r="B4">
        <v>13</v>
      </c>
      <c r="C4">
        <v>15</v>
      </c>
      <c r="D4">
        <v>6</v>
      </c>
      <c r="E4">
        <v>9</v>
      </c>
      <c r="F4">
        <v>0</v>
      </c>
      <c r="G4">
        <v>6</v>
      </c>
    </row>
    <row r="5" spans="1:7" x14ac:dyDescent="0.25">
      <c r="A5" t="s">
        <v>22</v>
      </c>
      <c r="B5">
        <v>10</v>
      </c>
      <c r="C5">
        <v>12</v>
      </c>
      <c r="D5">
        <v>3</v>
      </c>
      <c r="E5">
        <v>3</v>
      </c>
      <c r="F5">
        <v>0</v>
      </c>
      <c r="G5">
        <v>6</v>
      </c>
    </row>
  </sheetData>
  <sheetProtection algorithmName="SHA-512" hashValue="JKSVT3rUBKLkcw1EcSORx7qzI0IhocRMgrk/NI0tNn0q+r4/cujI6lQlhwacD3bBNWuquVWKlT0OACD3+PRofQ==" saltValue="IVaBwcUm2ocAT9m+sFhfu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OUHSC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Wade M (HSC)</dc:creator>
  <cp:lastModifiedBy>Hensley, Wade M (HSC)</cp:lastModifiedBy>
  <dcterms:created xsi:type="dcterms:W3CDTF">2017-10-24T18:30:35Z</dcterms:created>
  <dcterms:modified xsi:type="dcterms:W3CDTF">2018-01-26T16:59:32Z</dcterms:modified>
</cp:coreProperties>
</file>